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D2918439-4330-4F45-880A-D9A82DBA8D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33" i="1" l="1"/>
  <c r="J33" i="1"/>
  <c r="I33" i="1"/>
  <c r="H33" i="1"/>
  <c r="G33" i="1"/>
  <c r="K25" i="1"/>
  <c r="J25" i="1"/>
  <c r="I25" i="1"/>
  <c r="H25" i="1"/>
  <c r="G25" i="1"/>
  <c r="M33" i="1" l="1"/>
  <c r="M30" i="1"/>
  <c r="M25" i="1"/>
  <c r="M9" i="1"/>
  <c r="K35" i="1"/>
  <c r="I35" i="1"/>
  <c r="H35" i="1"/>
  <c r="J35" i="1"/>
  <c r="G35" i="1"/>
  <c r="L33" i="1"/>
  <c r="L30" i="1"/>
  <c r="L25" i="1"/>
  <c r="L9" i="1"/>
  <c r="L35" i="1" l="1"/>
  <c r="M35" i="1"/>
</calcChain>
</file>

<file path=xl/sharedStrings.xml><?xml version="1.0" encoding="utf-8"?>
<sst xmlns="http://schemas.openxmlformats.org/spreadsheetml/2006/main" count="38" uniqueCount="38">
  <si>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</si>
  <si>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</si>
  <si>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</si>
  <si>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</si>
  <si>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</si>
  <si>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</si>
  <si>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</si>
  <si>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</si>
  <si>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</si>
  <si>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</si>
  <si>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</si>
  <si>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</si>
  <si>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</si>
  <si>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</si>
  <si>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</si>
  <si>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</si>
  <si>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</si>
  <si>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</si>
  <si>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</si>
  <si>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</si>
  <si>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</si>
  <si>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</si>
  <si>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</si>
  <si>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de oficina y estantería</t>
  </si>
  <si>
    <t>Muebles excepto de oficina y estantería</t>
  </si>
  <si>
    <t>Computadoras y equipo periférico</t>
  </si>
  <si>
    <t>Medios magnéticos y ópticos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</si>
  <si>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</si>
  <si>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</si>
  <si>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</si>
  <si>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</si>
  <si>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Equipo para uso médico dental y para laboratorio</t>
  </si>
  <si>
    <t>Instrumentos médicos</t>
  </si>
  <si>
    <t>Automóviles y camiones</t>
  </si>
  <si>
    <t>Sistemas de aire acondicionado calefacción y refr</t>
  </si>
  <si>
    <t>Eq de generación y distrib de energía eléctrica</t>
  </si>
  <si>
    <t>Herramientas y maquinas -herramienta</t>
  </si>
  <si>
    <t>Sistema para el Desarrollo Integral de la Familia del Municipio de Salamanca, Guanajuato.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</si>
</sst>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workbookViewId="0">
      <selection activeCell="A23" sqref="A23:M2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83905</v>
      </c>
      <c r="H9" s="33">
        <v>83905</v>
      </c>
      <c r="I9" s="33">
        <v>54155</v>
      </c>
      <c r="J9" s="33">
        <v>55332.92</v>
      </c>
      <c r="K9" s="33">
        <v>53130.080000000002</v>
      </c>
      <c r="L9" s="34">
        <f>IFERROR(K9/H9,0)</f>
        <v>0.63321709075740418</v>
      </c>
      <c r="M9" s="35">
        <f>IFERROR(K9/I9,0)</f>
        <v>0.98107432370048941</v>
      </c>
    </row>
    <row r="10" spans="2:13" x14ac:dyDescent="0.2">
      <c r="B10" s="4"/>
      <c r="C10" s="5"/>
      <c r="D10" s="31"/>
      <c r="E10" s="28">
        <v>5121</v>
      </c>
      <c r="F10" s="29" t="s">
        <v>24</v>
      </c>
      <c r="G10" s="32">
        <f>+H10</f>
        <v>41000</v>
      </c>
      <c r="H10" s="33">
        <v>41000</v>
      </c>
      <c r="I10" s="33">
        <v>58290.45</v>
      </c>
      <c r="J10" s="33">
        <v>37775.300000000003</v>
      </c>
      <c r="K10" s="33">
        <v>53093.2</v>
      </c>
      <c r="L10" s="34">
        <f>IFERROR(K10/H10,0)</f>
        <v>1.2949560975609755</v>
      </c>
      <c r="M10" s="35">
        <f>IFERROR(K10/I10,0)</f>
        <v>0.9108387394504589</v>
      </c>
    </row>
    <row r="11" spans="2:13" x14ac:dyDescent="0.2">
      <c r="B11" s="4"/>
      <c r="C11" s="5"/>
      <c r="D11" s="31"/>
      <c r="E11" s="28">
        <v>5151</v>
      </c>
      <c r="F11" s="29" t="s">
        <v>25</v>
      </c>
      <c r="G11" s="32">
        <f>+H11</f>
        <v>341000</v>
      </c>
      <c r="H11" s="33">
        <v>341000</v>
      </c>
      <c r="I11" s="33">
        <v>363000</v>
      </c>
      <c r="J11" s="33">
        <v>359437.72</v>
      </c>
      <c r="K11" s="33">
        <v>359437.72</v>
      </c>
      <c r="L11" s="34">
        <f>IFERROR(K11/H11,0)</f>
        <v>1.054069560117302</v>
      </c>
      <c r="M11" s="35">
        <f>IFERROR(K11/I11,0)</f>
        <v>0.99018655647382914</v>
      </c>
    </row>
    <row r="12" spans="2:13" x14ac:dyDescent="0.2">
      <c r="B12" s="4"/>
      <c r="C12" s="5"/>
      <c r="D12" s="31"/>
      <c r="E12" s="28">
        <v>5152</v>
      </c>
      <c r="F12" s="29" t="s">
        <v>26</v>
      </c>
      <c r="G12" s="32">
        <f>+H12</f>
        <v>14500</v>
      </c>
      <c r="H12" s="33">
        <v>14500</v>
      </c>
      <c r="I12" s="33">
        <v>34500</v>
      </c>
      <c r="J12" s="33">
        <v>15564</v>
      </c>
      <c r="K12" s="33">
        <v>15564</v>
      </c>
      <c r="L12" s="34">
        <f>IFERROR(K12/H12,0)</f>
        <v>1.0733793103448275</v>
      </c>
      <c r="M12" s="35">
        <f>IFERROR(K12/I12,0)</f>
        <v>0.45113043478260867</v>
      </c>
    </row>
    <row r="13" spans="2:13" x14ac:dyDescent="0.2">
      <c r="B13" s="4"/>
      <c r="C13" s="5"/>
      <c r="D13" s="31"/>
      <c r="E13" s="28">
        <v>5191</v>
      </c>
      <c r="F13" s="29" t="s">
        <v>27</v>
      </c>
      <c r="G13" s="32">
        <f>+H13</f>
        <v>15000</v>
      </c>
      <c r="H13" s="33">
        <v>15000</v>
      </c>
      <c r="I13" s="33">
        <v>184782.02</v>
      </c>
      <c r="J13" s="33">
        <v>146419.28</v>
      </c>
      <c r="K13" s="33">
        <v>156201.29999999999</v>
      </c>
      <c r="L13" s="34">
        <f>IFERROR(K13/H13,0)</f>
        <v>10.413419999999999</v>
      </c>
      <c r="M13" s="35">
        <f>IFERROR(K13/I13,0)</f>
        <v>0.84532737546650916</v>
      </c>
    </row>
    <row r="14" spans="2:13" x14ac:dyDescent="0.2">
      <c r="B14" s="4"/>
      <c r="C14" s="5"/>
      <c r="D14" s="31"/>
      <c r="E14" s="28">
        <v>5192</v>
      </c>
      <c r="F14" s="29" t="s">
        <v>28</v>
      </c>
      <c r="G14" s="32">
        <f>+H14</f>
        <v>16000</v>
      </c>
      <c r="H14" s="33">
        <v>16000</v>
      </c>
      <c r="I14" s="33">
        <v>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28">
        <v>5211</v>
      </c>
      <c r="F15" s="29" t="s">
        <v>29</v>
      </c>
      <c r="G15" s="32">
        <f>+H15</f>
        <v>79000</v>
      </c>
      <c r="H15" s="33">
        <v>79000</v>
      </c>
      <c r="I15" s="33">
        <v>59000</v>
      </c>
      <c r="J15" s="33">
        <v>49248.92</v>
      </c>
      <c r="K15" s="33">
        <v>49248.92</v>
      </c>
      <c r="L15" s="34">
        <f>IFERROR(K15/H15,0)</f>
        <v>0.62340405063291138</v>
      </c>
      <c r="M15" s="35">
        <f>IFERROR(K15/I15,0)</f>
        <v>0.83472745762711864</v>
      </c>
    </row>
    <row r="16" spans="2:13" x14ac:dyDescent="0.2">
      <c r="B16" s="4"/>
      <c r="C16" s="5"/>
      <c r="D16" s="31"/>
      <c r="E16" s="28">
        <v>5231</v>
      </c>
      <c r="F16" s="29" t="s">
        <v>30</v>
      </c>
      <c r="G16" s="32">
        <f>+H16</f>
        <v>0</v>
      </c>
      <c r="H16" s="33">
        <v>0</v>
      </c>
      <c r="I16" s="33">
        <v>7619.43</v>
      </c>
      <c r="J16" s="33">
        <v>0</v>
      </c>
      <c r="K16" s="33">
        <v>3799</v>
      </c>
      <c r="L16" s="34">
        <f>IFERROR(K16/H16,0)</f>
        <v>0</v>
      </c>
      <c r="M16" s="35">
        <f>IFERROR(K16/I16,0)</f>
        <v>0.49859372682733483</v>
      </c>
    </row>
    <row r="17" spans="2:13" x14ac:dyDescent="0.2">
      <c r="B17" s="4"/>
      <c r="C17" s="5"/>
      <c r="D17" s="31"/>
      <c r="E17" s="28">
        <v>5311</v>
      </c>
      <c r="F17" s="29" t="s">
        <v>31</v>
      </c>
      <c r="G17" s="32">
        <f>+H17</f>
        <v>70000</v>
      </c>
      <c r="H17" s="33">
        <v>70000</v>
      </c>
      <c r="I17" s="33">
        <v>15830.57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31"/>
      <c r="E18" s="28">
        <v>5321</v>
      </c>
      <c r="F18" s="29" t="s">
        <v>32</v>
      </c>
      <c r="G18" s="32">
        <f>+H18</f>
        <v>30000</v>
      </c>
      <c r="H18" s="33">
        <v>30000</v>
      </c>
      <c r="I18" s="33">
        <v>10000</v>
      </c>
      <c r="J18" s="33">
        <v>4840</v>
      </c>
      <c r="K18" s="33">
        <v>4840</v>
      </c>
      <c r="L18" s="34">
        <f>IFERROR(K18/H18,0)</f>
        <v>0.16133333333333333</v>
      </c>
      <c r="M18" s="35">
        <f>IFERROR(K18/I18,0)</f>
        <v>0.48399999999999999</v>
      </c>
    </row>
    <row r="19" spans="2:13" x14ac:dyDescent="0.2">
      <c r="B19" s="4"/>
      <c r="C19" s="5"/>
      <c r="D19" s="31"/>
      <c r="E19" s="28">
        <v>5411</v>
      </c>
      <c r="F19" s="29" t="s">
        <v>33</v>
      </c>
      <c r="G19" s="32">
        <f>+H19</f>
        <v>0</v>
      </c>
      <c r="H19" s="33">
        <v>0</v>
      </c>
      <c r="I19" s="33">
        <v>1119803.6499999999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/>
      <c r="C20" s="5"/>
      <c r="D20" s="31"/>
      <c r="E20" s="28">
        <v>5641</v>
      </c>
      <c r="F20" s="29" t="s">
        <v>34</v>
      </c>
      <c r="G20" s="32">
        <f>+H20</f>
        <v>35000</v>
      </c>
      <c r="H20" s="33">
        <v>35000</v>
      </c>
      <c r="I20" s="33">
        <v>13000</v>
      </c>
      <c r="J20" s="33">
        <v>12868</v>
      </c>
      <c r="K20" s="33">
        <v>12868</v>
      </c>
      <c r="L20" s="34">
        <f>IFERROR(K20/H20,0)</f>
        <v>0.36765714285714285</v>
      </c>
      <c r="M20" s="35">
        <f>IFERROR(K20/I20,0)</f>
        <v>0.98984615384615382</v>
      </c>
    </row>
    <row r="21" spans="2:13" x14ac:dyDescent="0.2">
      <c r="B21" s="4"/>
      <c r="C21" s="5"/>
      <c r="D21" s="31"/>
      <c r="E21" s="28">
        <v>5663</v>
      </c>
      <c r="F21" s="29" t="s">
        <v>35</v>
      </c>
      <c r="G21" s="32">
        <f>+H21</f>
        <v>10000</v>
      </c>
      <c r="H21" s="33">
        <v>10000</v>
      </c>
      <c r="I21" s="33">
        <v>51000</v>
      </c>
      <c r="J21" s="33">
        <v>34718</v>
      </c>
      <c r="K21" s="33">
        <v>34718</v>
      </c>
      <c r="L21" s="34">
        <f>IFERROR(K21/H21,0)</f>
        <v>3.4718</v>
      </c>
      <c r="M21" s="35">
        <f>IFERROR(K21/I21,0)</f>
        <v>0.68074509803921568</v>
      </c>
    </row>
    <row r="22" spans="2:13" x14ac:dyDescent="0.2">
      <c r="B22" s="4"/>
      <c r="C22" s="5"/>
      <c r="D22" s="31"/>
      <c r="E22" s="28">
        <v>5671</v>
      </c>
      <c r="F22" s="29" t="s">
        <v>36</v>
      </c>
      <c r="G22" s="32">
        <f>+H22</f>
        <v>42200</v>
      </c>
      <c r="H22" s="33">
        <v>42200</v>
      </c>
      <c r="I22" s="33">
        <v>14000</v>
      </c>
      <c r="J22" s="33">
        <v>6902</v>
      </c>
      <c r="K22" s="33">
        <v>6902</v>
      </c>
      <c r="L22" s="34">
        <f>IFERROR(K22/H22,0)</f>
        <v>0.16355450236966826</v>
      </c>
      <c r="M22" s="35">
        <f>IFERROR(K22/I22,0)</f>
        <v>0.49299999999999999</v>
      </c>
    </row>
    <row r="23" spans="2:13" x14ac:dyDescent="0.2">
      <c r="B23" s="4"/>
      <c r="C23" s="5"/>
      <c r="D23" s="31"/>
      <c r="E23" s="36"/>
      <c r="F23" s="37"/>
      <c r="G23" s="41"/>
      <c r="H23" s="41"/>
      <c r="I23" s="41"/>
      <c r="J23" s="41"/>
      <c r="K23" s="41"/>
      <c r="L23" s="38"/>
      <c r="M23" s="39"/>
    </row>
    <row r="24" spans="2:13" x14ac:dyDescent="0.2">
      <c r="B24" s="4"/>
      <c r="C24" s="5"/>
      <c r="D24" s="26"/>
      <c r="E24" s="40"/>
      <c r="F24" s="26"/>
      <c r="G24" s="26"/>
      <c r="H24" s="26"/>
      <c r="I24" s="26"/>
      <c r="J24" s="26"/>
      <c r="K24" s="26"/>
      <c r="L24" s="26"/>
      <c r="M24" s="27"/>
    </row>
    <row r="25" spans="2:13" ht="13.15" customHeight="1" x14ac:dyDescent="0.2">
      <c r="B25" s="64" t="s">
        <v>14</v>
      </c>
      <c r="C25" s="65"/>
      <c r="D25" s="65"/>
      <c r="E25" s="65"/>
      <c r="F25" s="65"/>
      <c r="G25" s="7">
        <f>SUM(G9:G22)</f>
        <v>777605</v>
      </c>
      <c r="H25" s="7">
        <f>SUM(H9:H22)</f>
        <v>777605</v>
      </c>
      <c r="I25" s="7">
        <f>SUM(I9:I22)</f>
        <v>1984981.1199999999</v>
      </c>
      <c r="J25" s="7">
        <f>SUM(J9:J22)</f>
        <v>723106.14</v>
      </c>
      <c r="K25" s="7">
        <f>SUM(K9:K22)</f>
        <v>749802.22000000009</v>
      </c>
      <c r="L25" s="8">
        <f>IFERROR(K25/H25,0)</f>
        <v>0.96424562599263131</v>
      </c>
      <c r="M25" s="9">
        <f>IFERROR(K25/I25,0)</f>
        <v>0.37773770865891165</v>
      </c>
    </row>
    <row r="26" spans="2:13" ht="4.9000000000000004" customHeight="1" x14ac:dyDescent="0.2">
      <c r="B26" s="4"/>
      <c r="C26" s="5"/>
      <c r="D26" s="26"/>
      <c r="E26" s="40"/>
      <c r="F26" s="26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66" t="s">
        <v>15</v>
      </c>
      <c r="C27" s="63"/>
      <c r="D27" s="63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13.15" customHeight="1" x14ac:dyDescent="0.2">
      <c r="B28" s="24"/>
      <c r="C28" s="63" t="s">
        <v>16</v>
      </c>
      <c r="D28" s="63"/>
      <c r="E28" s="21"/>
      <c r="F28" s="25"/>
      <c r="G28" s="26"/>
      <c r="H28" s="26"/>
      <c r="I28" s="26"/>
      <c r="J28" s="26"/>
      <c r="K28" s="26"/>
      <c r="L28" s="26"/>
      <c r="M28" s="27"/>
    </row>
    <row r="29" spans="2:13" ht="6" customHeight="1" x14ac:dyDescent="0.2">
      <c r="B29" s="42"/>
      <c r="C29" s="43"/>
      <c r="D29" s="43"/>
      <c r="E29" s="36"/>
      <c r="F29" s="43"/>
      <c r="G29" s="26"/>
      <c r="H29" s="26"/>
      <c r="I29" s="26"/>
      <c r="J29" s="26"/>
      <c r="K29" s="26"/>
      <c r="L29" s="26"/>
      <c r="M29" s="27"/>
    </row>
    <row r="30" spans="2:13" x14ac:dyDescent="0.2">
      <c r="B30" s="4"/>
      <c r="C30" s="5"/>
      <c r="D30" s="26"/>
      <c r="E30" s="40"/>
      <c r="F30" s="26"/>
      <c r="G30" s="32">
        <f>+H30</f>
        <v>0</v>
      </c>
      <c r="H30" s="33">
        <v>0</v>
      </c>
      <c r="I30" s="33">
        <v>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/>
      <c r="C31" s="5"/>
      <c r="D31" s="26"/>
      <c r="E31" s="40"/>
      <c r="F31" s="26"/>
      <c r="G31" s="41"/>
      <c r="H31" s="41"/>
      <c r="I31" s="41"/>
      <c r="J31" s="41"/>
      <c r="K31" s="41"/>
      <c r="L31" s="38"/>
      <c r="M31" s="39"/>
    </row>
    <row r="32" spans="2:13" x14ac:dyDescent="0.2">
      <c r="B32" s="44"/>
      <c r="C32" s="45"/>
      <c r="D32" s="46"/>
      <c r="E32" s="47"/>
      <c r="F32" s="46"/>
      <c r="G32" s="46"/>
      <c r="H32" s="46"/>
      <c r="I32" s="46"/>
      <c r="J32" s="46"/>
      <c r="K32" s="46"/>
      <c r="L32" s="46"/>
      <c r="M32" s="48"/>
    </row>
    <row r="33" spans="2:13" x14ac:dyDescent="0.2">
      <c r="B33" s="64" t="s">
        <v>17</v>
      </c>
      <c r="C33" s="65"/>
      <c r="D33" s="65"/>
      <c r="E33" s="65"/>
      <c r="F33" s="65"/>
      <c r="G33" s="7">
        <f>SUM(G30:G30)</f>
        <v>0</v>
      </c>
      <c r="H33" s="7">
        <f>SUM(H30:H30)</f>
        <v>0</v>
      </c>
      <c r="I33" s="7">
        <f>SUM(I30:I30)</f>
        <v>0</v>
      </c>
      <c r="J33" s="7">
        <f>SUM(J30:J30)</f>
        <v>0</v>
      </c>
      <c r="K33" s="7">
        <f>SUM(K30:K30)</f>
        <v>0</v>
      </c>
      <c r="L33" s="8">
        <f>IFERROR(K33/H33,0)</f>
        <v>0</v>
      </c>
      <c r="M33" s="9">
        <f>IFERROR(K33/I33,0)</f>
        <v>0</v>
      </c>
    </row>
    <row r="34" spans="2:13" x14ac:dyDescent="0.2">
      <c r="B34" s="4"/>
      <c r="C34" s="5"/>
      <c r="D34" s="2"/>
      <c r="E34" s="6"/>
      <c r="F34" s="2"/>
      <c r="G34" s="2"/>
      <c r="H34" s="2"/>
      <c r="I34" s="2"/>
      <c r="J34" s="2"/>
      <c r="K34" s="2"/>
      <c r="L34" s="2"/>
      <c r="M34" s="3"/>
    </row>
    <row r="35" spans="2:13" x14ac:dyDescent="0.2">
      <c r="B35" s="49" t="s">
        <v>18</v>
      </c>
      <c r="C35" s="50"/>
      <c r="D35" s="50"/>
      <c r="E35" s="50"/>
      <c r="F35" s="50"/>
      <c r="G35" s="10">
        <f>+G25+G33</f>
        <v>777605</v>
      </c>
      <c r="H35" s="10">
        <f>+H25+H33</f>
        <v>777605</v>
      </c>
      <c r="I35" s="10">
        <f>+I25+I33</f>
        <v>1984981.1199999999</v>
      </c>
      <c r="J35" s="10">
        <f>+J25+J33</f>
        <v>723106.14</v>
      </c>
      <c r="K35" s="10">
        <f>+K25+K33</f>
        <v>749802.22000000009</v>
      </c>
      <c r="L35" s="11">
        <f>IFERROR(K35/H35,0)</f>
        <v>0.96424562599263131</v>
      </c>
      <c r="M35" s="12">
        <f>IFERROR(K35/I35,0)</f>
        <v>0.37773770865891165</v>
      </c>
    </row>
    <row r="36" spans="2:13" x14ac:dyDescent="0.2">
      <c r="B36" s="13"/>
      <c r="C36" s="14"/>
      <c r="D36" s="14"/>
      <c r="E36" s="15"/>
      <c r="F36" s="14"/>
      <c r="G36" s="14"/>
      <c r="H36" s="14"/>
      <c r="I36" s="14"/>
      <c r="J36" s="14"/>
      <c r="K36" s="14"/>
      <c r="L36" s="14"/>
      <c r="M36" s="16"/>
    </row>
    <row r="37" spans="2:13" ht="15" x14ac:dyDescent="0.25">
      <c r="B37" s="17" t="s">
        <v>19</v>
      </c>
      <c r="C37" s="17"/>
      <c r="D37" s="18"/>
      <c r="E37" s="19"/>
      <c r="F37" s="18"/>
      <c r="G37" s="18"/>
      <c r="H3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2023-01-19T19:33:14Z</dcterms:modified>
</cp:coreProperties>
</file>